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Михаил Кашаверский\Documents\Documents\2024\собрание\"/>
    </mc:Choice>
  </mc:AlternateContent>
  <xr:revisionPtr revIDLastSave="0" documentId="8_{583A008B-8F9C-4DB2-85AA-B01C9F9171D7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F23" i="1" l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G25" i="1" l="1"/>
  <c r="G27" i="1" s="1"/>
  <c r="F25" i="1"/>
  <c r="F27" i="1" l="1"/>
</calcChain>
</file>

<file path=xl/sharedStrings.xml><?xml version="1.0" encoding="utf-8"?>
<sst xmlns="http://schemas.openxmlformats.org/spreadsheetml/2006/main" count="28" uniqueCount="27">
  <si>
    <t>Садоводческое некоммерческое товарищество "Приозерное"</t>
  </si>
  <si>
    <t xml:space="preserve">УТВЕРЖДЕНО         </t>
  </si>
  <si>
    <t>Введено в действие с _____________________</t>
  </si>
  <si>
    <t>№п/п</t>
  </si>
  <si>
    <t>Должность</t>
  </si>
  <si>
    <t>Количество штатных единиц</t>
  </si>
  <si>
    <t>Количество рабочих месяцев в году</t>
  </si>
  <si>
    <t>Всего в месяц на всех штатных единиц, руб.     (гр. 3 х гр. 5)</t>
  </si>
  <si>
    <t>Председатель правления</t>
  </si>
  <si>
    <t>Член правления</t>
  </si>
  <si>
    <t>Секретарь</t>
  </si>
  <si>
    <t>Главный бухгалтер</t>
  </si>
  <si>
    <t>Старший кассир</t>
  </si>
  <si>
    <t>Диспетчер</t>
  </si>
  <si>
    <t>Главный энергетик</t>
  </si>
  <si>
    <t>Оператор на насосной станции</t>
  </si>
  <si>
    <t>Слесарь-ремонтник на насосной станции</t>
  </si>
  <si>
    <t>Дворник</t>
  </si>
  <si>
    <t>Юрист</t>
  </si>
  <si>
    <t>Итого</t>
  </si>
  <si>
    <t>Страховые взносы с ФОТ (30.2%)</t>
  </si>
  <si>
    <t>Контролер АСКУЭ</t>
  </si>
  <si>
    <t>Итого за год</t>
  </si>
  <si>
    <t>Инженер сопровождения</t>
  </si>
  <si>
    <t>ШТАТНОЕ РАСПИСАНИЕ НА 2024   ГОД</t>
  </si>
  <si>
    <t xml:space="preserve">Оклад, руб </t>
  </si>
  <si>
    <t>Дежурный электромонтер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</si>
</sst>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 shrinkToFit="1"/>
    </xf>
    <xf numFmtId="0" fontId="2" fillId="0" borderId="0" xfId="0" applyNumberFormat="1" applyFont="1" applyBorder="1" applyAlignment="1">
      <alignment wrapText="1"/>
    </xf>
    <xf numFmtId="2" fontId="2" fillId="0" borderId="0" xfId="0" applyNumberFormat="1" applyFont="1"/>
    <xf numFmtId="4" fontId="2" fillId="0" borderId="0" xfId="0" applyNumberFormat="1" applyFont="1"/>
    <xf numFmtId="2" fontId="2" fillId="0" borderId="1" xfId="0" applyNumberFormat="1" applyFont="1" applyBorder="1"/>
    <xf numFmtId="2" fontId="1" fillId="0" borderId="1" xfId="0" applyNumberFormat="1" applyFont="1" applyBorder="1"/>
    <xf numFmtId="4" fontId="1" fillId="0" borderId="2" xfId="0" applyNumberFormat="1" applyFont="1" applyBorder="1"/>
    <xf numFmtId="2" fontId="1" fillId="0" borderId="2" xfId="0" applyNumberFormat="1" applyFont="1" applyBorder="1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9"/>
  <sheetViews>
    <sheetView tabSelected="1" topLeftCell="A13" zoomScale="110" zoomScaleNormal="110" workbookViewId="0">
      <selection activeCell="G16" sqref="G16"/>
    </sheetView>
  </sheetViews>
  <sheetFormatPr defaultColWidth="9.109375" defaultRowHeight="13.8" x14ac:dyDescent="0.25"/>
  <cols>
    <col min="1" max="1" width="6.5546875" style="1" customWidth="1"/>
    <col min="2" max="2" width="31.6640625" style="1" customWidth="1"/>
    <col min="3" max="3" width="26" style="1" customWidth="1"/>
    <col min="4" max="4" width="27" style="1" customWidth="1"/>
    <col min="5" max="5" width="24.5546875" style="1" customWidth="1"/>
    <col min="6" max="6" width="15.44140625" style="1" customWidth="1"/>
    <col min="7" max="7" width="12.5546875" style="1" customWidth="1"/>
    <col min="8" max="16384" width="9.109375" style="1"/>
  </cols>
  <sheetData>
    <row r="2" spans="1:7" x14ac:dyDescent="0.25">
      <c r="B2" s="11"/>
      <c r="C2" s="6"/>
    </row>
    <row r="3" spans="1:7" x14ac:dyDescent="0.25">
      <c r="A3" s="22" t="s">
        <v>0</v>
      </c>
      <c r="B3" s="22"/>
      <c r="C3" s="22"/>
      <c r="D3" s="22"/>
      <c r="E3" s="22"/>
      <c r="F3" s="22"/>
    </row>
    <row r="4" spans="1:7" ht="14.4" x14ac:dyDescent="0.3">
      <c r="A4" s="7"/>
      <c r="B4" s="7"/>
      <c r="C4" s="7"/>
      <c r="D4" s="7"/>
      <c r="E4" s="7"/>
      <c r="F4"/>
    </row>
    <row r="5" spans="1:7" ht="20.399999999999999" x14ac:dyDescent="0.35">
      <c r="A5" s="23" t="s">
        <v>24</v>
      </c>
      <c r="B5" s="23"/>
      <c r="C5" s="23"/>
      <c r="D5" s="23"/>
      <c r="E5" s="23"/>
      <c r="F5" s="23"/>
    </row>
    <row r="6" spans="1:7" x14ac:dyDescent="0.25">
      <c r="A6" s="24" t="s">
        <v>1</v>
      </c>
      <c r="B6" s="24"/>
      <c r="C6" s="24"/>
      <c r="D6" s="24"/>
      <c r="E6" s="24"/>
      <c r="F6" s="24"/>
    </row>
    <row r="7" spans="1:7" ht="14.4" x14ac:dyDescent="0.3">
      <c r="A7" s="21" t="s">
        <v>2</v>
      </c>
      <c r="B7" s="21"/>
      <c r="C7" s="21"/>
      <c r="D7" s="21"/>
      <c r="E7" s="21"/>
      <c r="F7"/>
    </row>
    <row r="8" spans="1:7" ht="69" x14ac:dyDescent="0.25">
      <c r="A8" s="2" t="s">
        <v>3</v>
      </c>
      <c r="B8" s="2" t="s">
        <v>4</v>
      </c>
      <c r="C8" s="3" t="s">
        <v>5</v>
      </c>
      <c r="D8" s="3" t="s">
        <v>6</v>
      </c>
      <c r="E8" s="2" t="s">
        <v>25</v>
      </c>
      <c r="F8" s="3" t="s">
        <v>7</v>
      </c>
      <c r="G8" s="2" t="s">
        <v>22</v>
      </c>
    </row>
    <row r="9" spans="1:7" x14ac:dyDescent="0.25">
      <c r="A9" s="8">
        <v>1</v>
      </c>
      <c r="B9" s="8">
        <v>2</v>
      </c>
      <c r="C9" s="9">
        <v>3</v>
      </c>
      <c r="D9" s="9">
        <v>4</v>
      </c>
      <c r="E9" s="8">
        <v>5</v>
      </c>
      <c r="F9" s="9">
        <v>6</v>
      </c>
      <c r="G9" s="4"/>
    </row>
    <row r="10" spans="1:7" x14ac:dyDescent="0.25">
      <c r="A10" s="4">
        <v>1</v>
      </c>
      <c r="B10" s="4" t="s">
        <v>8</v>
      </c>
      <c r="C10" s="4">
        <v>1</v>
      </c>
      <c r="D10" s="4">
        <v>12</v>
      </c>
      <c r="E10" s="5">
        <v>30000</v>
      </c>
      <c r="F10" s="5">
        <f>E10*C10</f>
        <v>30000</v>
      </c>
      <c r="G10" s="14">
        <f t="shared" ref="G10:G24" si="0">D10*F10</f>
        <v>360000</v>
      </c>
    </row>
    <row r="11" spans="1:7" x14ac:dyDescent="0.25">
      <c r="A11" s="4">
        <v>2</v>
      </c>
      <c r="B11" s="4" t="s">
        <v>9</v>
      </c>
      <c r="C11" s="4">
        <v>5</v>
      </c>
      <c r="D11" s="4">
        <v>5</v>
      </c>
      <c r="E11" s="5">
        <v>12000</v>
      </c>
      <c r="F11" s="5">
        <f>E11*C11</f>
        <v>60000</v>
      </c>
      <c r="G11" s="14">
        <f t="shared" si="0"/>
        <v>300000</v>
      </c>
    </row>
    <row r="12" spans="1:7" x14ac:dyDescent="0.25">
      <c r="A12" s="4">
        <v>3</v>
      </c>
      <c r="B12" s="4" t="s">
        <v>10</v>
      </c>
      <c r="C12" s="4">
        <v>1</v>
      </c>
      <c r="D12" s="4">
        <v>12</v>
      </c>
      <c r="E12" s="5">
        <v>18000</v>
      </c>
      <c r="F12" s="5">
        <f>E12*C12</f>
        <v>18000</v>
      </c>
      <c r="G12" s="14">
        <f t="shared" si="0"/>
        <v>216000</v>
      </c>
    </row>
    <row r="13" spans="1:7" x14ac:dyDescent="0.25">
      <c r="A13" s="4">
        <v>4</v>
      </c>
      <c r="B13" s="4" t="s">
        <v>11</v>
      </c>
      <c r="C13" s="4">
        <v>1</v>
      </c>
      <c r="D13" s="4">
        <v>12</v>
      </c>
      <c r="E13" s="5">
        <v>24000</v>
      </c>
      <c r="F13" s="5">
        <f t="shared" ref="F13:F24" si="1">E13*C13</f>
        <v>24000</v>
      </c>
      <c r="G13" s="14">
        <f t="shared" si="0"/>
        <v>288000</v>
      </c>
    </row>
    <row r="14" spans="1:7" x14ac:dyDescent="0.25">
      <c r="A14" s="4">
        <v>5</v>
      </c>
      <c r="B14" s="4" t="s">
        <v>12</v>
      </c>
      <c r="C14" s="4">
        <v>1</v>
      </c>
      <c r="D14" s="4">
        <v>12</v>
      </c>
      <c r="E14" s="5">
        <v>21000</v>
      </c>
      <c r="F14" s="5">
        <f t="shared" si="1"/>
        <v>21000</v>
      </c>
      <c r="G14" s="14">
        <f t="shared" si="0"/>
        <v>252000</v>
      </c>
    </row>
    <row r="15" spans="1:7" x14ac:dyDescent="0.25">
      <c r="A15" s="4">
        <v>6</v>
      </c>
      <c r="B15" s="4" t="s">
        <v>13</v>
      </c>
      <c r="C15" s="4">
        <v>3</v>
      </c>
      <c r="D15" s="4">
        <v>12</v>
      </c>
      <c r="E15" s="5">
        <v>14000</v>
      </c>
      <c r="F15" s="5">
        <f t="shared" si="1"/>
        <v>42000</v>
      </c>
      <c r="G15" s="14">
        <f t="shared" si="0"/>
        <v>504000</v>
      </c>
    </row>
    <row r="16" spans="1:7" x14ac:dyDescent="0.25">
      <c r="A16" s="4">
        <v>7</v>
      </c>
      <c r="B16" s="4" t="s">
        <v>26</v>
      </c>
      <c r="C16" s="4">
        <v>3</v>
      </c>
      <c r="D16" s="4">
        <v>12</v>
      </c>
      <c r="E16" s="5">
        <v>18000</v>
      </c>
      <c r="F16" s="5">
        <f t="shared" si="1"/>
        <v>54000</v>
      </c>
      <c r="G16" s="14">
        <f t="shared" si="0"/>
        <v>648000</v>
      </c>
    </row>
    <row r="17" spans="1:8" x14ac:dyDescent="0.25">
      <c r="A17" s="4">
        <v>8</v>
      </c>
      <c r="B17" s="4" t="s">
        <v>14</v>
      </c>
      <c r="C17" s="4">
        <v>1</v>
      </c>
      <c r="D17" s="4">
        <v>12</v>
      </c>
      <c r="E17" s="5">
        <v>25000</v>
      </c>
      <c r="F17" s="5">
        <f t="shared" si="1"/>
        <v>25000</v>
      </c>
      <c r="G17" s="14">
        <f t="shared" si="0"/>
        <v>300000</v>
      </c>
    </row>
    <row r="18" spans="1:8" x14ac:dyDescent="0.25">
      <c r="A18" s="4">
        <v>9</v>
      </c>
      <c r="B18" s="10" t="s">
        <v>15</v>
      </c>
      <c r="C18" s="4">
        <v>1</v>
      </c>
      <c r="D18" s="4">
        <v>5</v>
      </c>
      <c r="E18" s="5">
        <v>18000</v>
      </c>
      <c r="F18" s="5">
        <f t="shared" si="1"/>
        <v>18000</v>
      </c>
      <c r="G18" s="14">
        <f t="shared" si="0"/>
        <v>90000</v>
      </c>
    </row>
    <row r="19" spans="1:8" ht="27.6" x14ac:dyDescent="0.25">
      <c r="A19" s="4">
        <v>10</v>
      </c>
      <c r="B19" s="10" t="s">
        <v>16</v>
      </c>
      <c r="C19" s="4">
        <v>1</v>
      </c>
      <c r="D19" s="4">
        <v>12</v>
      </c>
      <c r="E19" s="5">
        <v>14000</v>
      </c>
      <c r="F19" s="5">
        <f t="shared" si="1"/>
        <v>14000</v>
      </c>
      <c r="G19" s="14">
        <f t="shared" si="0"/>
        <v>168000</v>
      </c>
    </row>
    <row r="20" spans="1:8" x14ac:dyDescent="0.25">
      <c r="A20" s="4">
        <v>11</v>
      </c>
      <c r="B20" s="4" t="s">
        <v>23</v>
      </c>
      <c r="C20" s="4">
        <v>1</v>
      </c>
      <c r="D20" s="4">
        <v>12</v>
      </c>
      <c r="E20" s="5">
        <v>22000</v>
      </c>
      <c r="F20" s="5">
        <f t="shared" si="1"/>
        <v>22000</v>
      </c>
      <c r="G20" s="14">
        <f t="shared" si="0"/>
        <v>264000</v>
      </c>
    </row>
    <row r="21" spans="1:8" x14ac:dyDescent="0.25">
      <c r="A21" s="4">
        <v>12</v>
      </c>
      <c r="B21" s="4" t="s">
        <v>17</v>
      </c>
      <c r="C21" s="4">
        <v>1</v>
      </c>
      <c r="D21" s="4">
        <v>7</v>
      </c>
      <c r="E21" s="5">
        <v>25000</v>
      </c>
      <c r="F21" s="5">
        <f t="shared" si="1"/>
        <v>25000</v>
      </c>
      <c r="G21" s="14">
        <f t="shared" si="0"/>
        <v>175000</v>
      </c>
    </row>
    <row r="22" spans="1:8" x14ac:dyDescent="0.25">
      <c r="A22" s="4">
        <v>13</v>
      </c>
      <c r="B22" s="4" t="s">
        <v>17</v>
      </c>
      <c r="C22" s="4">
        <v>1</v>
      </c>
      <c r="D22" s="4">
        <v>5</v>
      </c>
      <c r="E22" s="5">
        <v>20000</v>
      </c>
      <c r="F22" s="5">
        <f t="shared" si="1"/>
        <v>20000</v>
      </c>
      <c r="G22" s="14">
        <f t="shared" si="0"/>
        <v>100000</v>
      </c>
    </row>
    <row r="23" spans="1:8" x14ac:dyDescent="0.25">
      <c r="A23" s="4">
        <v>14</v>
      </c>
      <c r="B23" s="4" t="s">
        <v>18</v>
      </c>
      <c r="C23" s="4">
        <v>1</v>
      </c>
      <c r="D23" s="4">
        <v>12</v>
      </c>
      <c r="E23" s="5">
        <v>16000</v>
      </c>
      <c r="F23" s="5">
        <f t="shared" si="1"/>
        <v>16000</v>
      </c>
      <c r="G23" s="14">
        <f t="shared" si="0"/>
        <v>192000</v>
      </c>
    </row>
    <row r="24" spans="1:8" x14ac:dyDescent="0.25">
      <c r="A24" s="4">
        <v>15</v>
      </c>
      <c r="B24" s="4" t="s">
        <v>21</v>
      </c>
      <c r="C24" s="4">
        <v>1</v>
      </c>
      <c r="D24" s="4">
        <v>12</v>
      </c>
      <c r="E24" s="5">
        <v>18000</v>
      </c>
      <c r="F24" s="5">
        <f t="shared" si="1"/>
        <v>18000</v>
      </c>
      <c r="G24" s="14">
        <f t="shared" si="0"/>
        <v>216000</v>
      </c>
    </row>
    <row r="25" spans="1:8" x14ac:dyDescent="0.25">
      <c r="A25" s="25" t="s">
        <v>19</v>
      </c>
      <c r="B25" s="25"/>
      <c r="C25" s="25"/>
      <c r="D25" s="26"/>
      <c r="E25" s="26"/>
      <c r="F25" s="16">
        <f>SUM(F10:F24)</f>
        <v>407000</v>
      </c>
      <c r="G25" s="17">
        <f>SUM(G10:G24)</f>
        <v>4073000</v>
      </c>
    </row>
    <row r="26" spans="1:8" ht="14.4" customHeight="1" x14ac:dyDescent="0.3">
      <c r="A26"/>
      <c r="B26"/>
      <c r="C26"/>
      <c r="D26" s="18"/>
      <c r="E26" s="2"/>
      <c r="F26" s="5"/>
      <c r="G26" s="14"/>
      <c r="H26" s="12"/>
    </row>
    <row r="27" spans="1:8" ht="45.75" customHeight="1" x14ac:dyDescent="0.3">
      <c r="A27"/>
      <c r="B27"/>
      <c r="C27"/>
      <c r="D27" s="27" t="s">
        <v>20</v>
      </c>
      <c r="E27" s="27"/>
      <c r="F27" s="5">
        <f>(F25+F26)*30.2%</f>
        <v>122914</v>
      </c>
      <c r="G27" s="15">
        <f>G25/100*30.2</f>
        <v>1230046</v>
      </c>
      <c r="H27" s="13"/>
    </row>
    <row r="28" spans="1:8" ht="58.5" customHeight="1" x14ac:dyDescent="0.3">
      <c r="A28" s="19"/>
      <c r="B28" s="20"/>
      <c r="C28" s="20"/>
      <c r="D28" s="20"/>
      <c r="E28" s="20"/>
      <c r="F28" s="20"/>
    </row>
    <row r="29" spans="1:8" ht="58.5" customHeight="1" x14ac:dyDescent="0.25"/>
  </sheetData>
  <mergeCells count="7">
    <mergeCell ref="A28:F28"/>
    <mergeCell ref="A7:E7"/>
    <mergeCell ref="A3:F3"/>
    <mergeCell ref="A5:F5"/>
    <mergeCell ref="A6:F6"/>
    <mergeCell ref="A25:E25"/>
    <mergeCell ref="D27:E27"/>
  </mergeCells>
  <pageMargins left="0.70866141732283472" right="0.70866141732283472" top="0.39370078740157483" bottom="0.39370078740157483" header="0.31496062992125984" footer="0.31496062992125984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Михаил Кашаверский</cp:lastModifiedBy>
  <cp:lastPrinted>2024-02-29T20:15:48Z</cp:lastPrinted>
  <dcterms:created xsi:type="dcterms:W3CDTF">2020-01-19T11:15:42Z</dcterms:created>
  <dcterms:modified xsi:type="dcterms:W3CDTF">2024-02-29T20:22:48Z</dcterms:modified>
</cp:coreProperties>
</file>